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15" yWindow="-300" windowWidth="16485" windowHeight="128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29" i="1" l="1"/>
  <c r="G53" i="1" l="1"/>
  <c r="I53" i="1" s="1"/>
  <c r="G47" i="1"/>
  <c r="I47" i="1" s="1"/>
  <c r="G41" i="1"/>
  <c r="I41" i="1" s="1"/>
  <c r="B41" i="1"/>
  <c r="G40" i="1"/>
  <c r="G39" i="1"/>
  <c r="I39" i="1" s="1"/>
  <c r="G30" i="1"/>
  <c r="I30" i="1" s="1"/>
  <c r="G37" i="1"/>
  <c r="I37" i="1" s="1"/>
  <c r="G31" i="1"/>
  <c r="I31" i="1" s="1"/>
  <c r="G27" i="1"/>
  <c r="I27" i="1" s="1"/>
  <c r="G25" i="1"/>
  <c r="I25" i="1" s="1"/>
  <c r="G35" i="1"/>
  <c r="I35" i="1" s="1"/>
  <c r="G32" i="1"/>
  <c r="I32" i="1" s="1"/>
  <c r="G24" i="1"/>
  <c r="I24" i="1" s="1"/>
  <c r="G28" i="1"/>
  <c r="G18" i="1"/>
  <c r="I18" i="1" s="1"/>
  <c r="G17" i="1"/>
  <c r="G16" i="1"/>
  <c r="I16" i="1" s="1"/>
  <c r="I10" i="1"/>
  <c r="I11" i="1"/>
  <c r="I12" i="1"/>
  <c r="I13" i="1"/>
  <c r="I14" i="1"/>
  <c r="I15" i="1"/>
  <c r="I17" i="1"/>
  <c r="I19" i="1"/>
  <c r="I20" i="1"/>
  <c r="I21" i="1"/>
  <c r="I22" i="1"/>
  <c r="I26" i="1"/>
  <c r="I28" i="1"/>
  <c r="I33" i="1"/>
  <c r="I34" i="1"/>
  <c r="I36" i="1"/>
  <c r="I40" i="1"/>
  <c r="I43" i="1"/>
  <c r="I44" i="1"/>
  <c r="I45" i="1"/>
  <c r="I46" i="1"/>
  <c r="I48" i="1"/>
  <c r="I49" i="1"/>
  <c r="I50" i="1"/>
  <c r="I52" i="1"/>
  <c r="I54" i="1"/>
  <c r="I55" i="1"/>
  <c r="I56" i="1"/>
  <c r="I58" i="1"/>
  <c r="I59" i="1"/>
  <c r="I60" i="1" l="1"/>
</calcChain>
</file>

<file path=xl/sharedStrings.xml><?xml version="1.0" encoding="utf-8"?>
<sst xmlns="http://schemas.openxmlformats.org/spreadsheetml/2006/main" count="245" uniqueCount="189">
  <si>
    <t>Osnovna škola Antuna Kanižlića</t>
  </si>
  <si>
    <t>A. Kanižlića 2</t>
  </si>
  <si>
    <t>34000 Požega</t>
  </si>
  <si>
    <t>OIB: 03089519494</t>
  </si>
  <si>
    <t>TROŠKOVNIK - udžbenici obveznih predmeta za 1. i 5. razred i tri predmeta za 7. razred (Biologija, Kemija i Fizika) i udžbenici za izborne predmete svih razreda za školsku godinu 2019./2020.</t>
  </si>
  <si>
    <t>Predmet</t>
  </si>
  <si>
    <t>Kat. Br.</t>
  </si>
  <si>
    <t>Naziv udžbenika</t>
  </si>
  <si>
    <t>Autor(i)</t>
  </si>
  <si>
    <t>Vrsta izdanja</t>
  </si>
  <si>
    <t>Nakladnik</t>
  </si>
  <si>
    <t>Cijena</t>
  </si>
  <si>
    <t>Broj komada</t>
  </si>
  <si>
    <t>Iznos</t>
  </si>
  <si>
    <t>Osnovna škola --1.  razred osnovne škole</t>
  </si>
  <si>
    <t>HRVATSKI JEZIK - KNJIŽEVNOST I JEZIK</t>
  </si>
  <si>
    <t>ENGLESKI JEZIK - I.GODINA UČENJA, I.STRANI JEZIK</t>
  </si>
  <si>
    <t>MATEMATIKA</t>
  </si>
  <si>
    <t>PRIRODA I DRUŠTVO</t>
  </si>
  <si>
    <t>MOJI TRAGOVI 1 (PRVI TRAG, TRAG U RIJEČI, TRAG U PRIČI)</t>
  </si>
  <si>
    <t>radna početnica za 1. razred osnovne škole 1., 2. i 3. dio</t>
  </si>
  <si>
    <t>Vesna Budinski, Martina Kolar Billege, Gordana Ivančić, Vlatka Mijić, Nevenka Puh Malogorski</t>
  </si>
  <si>
    <t>Profil Klett d.o.o.</t>
  </si>
  <si>
    <t>PČELICA 1, POČETNICA I. DIO</t>
  </si>
  <si>
    <t>PČELICA 1, POČETNICA II. DIO</t>
  </si>
  <si>
    <t>Sonja Ivić, Marija Krmpotić</t>
  </si>
  <si>
    <t>početnica hrvatskoga jezika s dodatnim digitalnim sadržajima u prvom razredu osnovne škole, 1. dio</t>
  </si>
  <si>
    <t>Školska knjiga d.d.</t>
  </si>
  <si>
    <t>MATEMATIKA 1, PRVI DIO</t>
  </si>
  <si>
    <t>MATEMATIKA 1, DRUGI DIO</t>
  </si>
  <si>
    <t>Josip Markovac, Ivana Lović Štenc</t>
  </si>
  <si>
    <t>radni udžbenik iz matematike za prvi razred osnovne škole</t>
  </si>
  <si>
    <t>Alfa d.d.</t>
  </si>
  <si>
    <t>MOJ SRETNI BROJ 1</t>
  </si>
  <si>
    <t>udžbenik matematike s dodatnim digitalnim sadržajima u prvom razredu osnovne škole</t>
  </si>
  <si>
    <t>Sanja Jakovljević Rogić, Dubravka Miklec, Graciella Prtajin</t>
  </si>
  <si>
    <t>ISTRAŽUJEMO NAŠ SVIJET 1</t>
  </si>
  <si>
    <t>udžbenik prirode i društva s dodatnim digitalnim sadržajima u prvom razredu osnovne škole</t>
  </si>
  <si>
    <t>Alena Letina, Tamara Kisovar Ivanda, Ivan De Zan</t>
  </si>
  <si>
    <t>EUREKA 1</t>
  </si>
  <si>
    <t>Snježana Bakarić Palička, Sanja Ćorić Grgić, Ivana Križanac, Žaklin Lukša</t>
  </si>
  <si>
    <t>SMILES 1 NEW EDITION</t>
  </si>
  <si>
    <t>Jenny Dooley</t>
  </si>
  <si>
    <t>udžbenik iz engleskog jezika za 1.razred osnovne škole, 1. godina učenja</t>
  </si>
  <si>
    <t>ALFA</t>
  </si>
  <si>
    <t>Osnovna škola - 5. razred osnovne škole</t>
  </si>
  <si>
    <t>GEOGRAFIJA</t>
  </si>
  <si>
    <t>GEOGRAFIJA - ZA UČENIKE S POSEBNIM OBRAZOVNIM POTREBAMA</t>
  </si>
  <si>
    <t>GLAZBENA KULTURA</t>
  </si>
  <si>
    <t>INFORMATIKA</t>
  </si>
  <si>
    <t>LIKOVNA KULTURA</t>
  </si>
  <si>
    <t xml:space="preserve">PRIRODA  </t>
  </si>
  <si>
    <t>PRIRODA - ZA UČENIKE S POSEBNIM OBRAZOVNIM POTREBAMA</t>
  </si>
  <si>
    <t>TEHNIČKA KULTURA</t>
  </si>
  <si>
    <t>ENGLESKI JEZIK - V.GODINA UČENJA, I.STRANI JEZIK</t>
  </si>
  <si>
    <t>HELLO, WORLD!</t>
  </si>
  <si>
    <t>udžbenik engleskog jezika za peti razred osnovne škole, peta godina učenja</t>
  </si>
  <si>
    <t>Ivana Kirin, Marinko Uremović</t>
  </si>
  <si>
    <t>GEA 1</t>
  </si>
  <si>
    <t>udžbenik geografije s dodatnim digitalnim sadržajima u petom razredu osnovne škole</t>
  </si>
  <si>
    <t>Danijel Orešić, Igor Tišma, Ružica Vuk, Alenka Bujan</t>
  </si>
  <si>
    <t xml:space="preserve">MOJA ZEMLJA 1 </t>
  </si>
  <si>
    <t>Ivan Gambiroža, Josip Jukić, Dinko Marin, Ana Mesić</t>
  </si>
  <si>
    <t>udžbenik iz geografije za peti razred osnovne škole (za učenike kojima je određen primjereni program osnovnog odgoja i obrazovanja)</t>
  </si>
  <si>
    <t>SVIJET GLAZBE 5</t>
  </si>
  <si>
    <t>udžbenik iz glazbene kulture za peti razred osnovne škole</t>
  </si>
  <si>
    <t>Ante Gašpardi, Tonka Lazarić, Nevenka Raguž, Ana Ostojić, Zoran Štefanac</t>
  </si>
  <si>
    <t>PETICA</t>
  </si>
  <si>
    <t>čitanka za peti razred osnovne škole i Hrvatski za 5 udžbenik hrvatskoga jezika za peti razred osnovne škole</t>
  </si>
  <si>
    <t>Diana Greblički-Miculinić, Dijana Grbaš Jakšić, Krunoslav Matošević, Ela Družijanić-Hajdarević, Zrinka Romić</t>
  </si>
  <si>
    <t>Ines Kniewald, Vinkoslav Galešev, Gordana Sokol, Vlasta Vlahović, Dalia Kager, Hrvoje Kovač</t>
  </si>
  <si>
    <t>INFORMATIKA+ 5</t>
  </si>
  <si>
    <t xml:space="preserve">HRVATSKI JEZIK </t>
  </si>
  <si>
    <t>udžbenik iz informatike za 5. razred osnovne škole</t>
  </si>
  <si>
    <t>Udžbenik.hr d.o.o.</t>
  </si>
  <si>
    <t>LIKOVNA AVANTURA 5</t>
  </si>
  <si>
    <t>udžbenik iz likovne kulture za peti razred osnovne škole</t>
  </si>
  <si>
    <t>Natalija Stipetić Čus, Blanka Petrinec Fulir, Dražen Jerabek, Stanka Pinjuh, Dalia Finek Brezarić, Goran Jeličić</t>
  </si>
  <si>
    <t>MATEMATIKA 5</t>
  </si>
  <si>
    <t>udžbenik matematike za peti razred osnovne škole, 1. i 2. svezak</t>
  </si>
  <si>
    <t>Z. Šikić, V. Draženović Žitko, I. Golac Jakopović, B. Goleš, Z. Lobor, M. Marić, T. Nemeth, G. Stajčić, M. Vuković</t>
  </si>
  <si>
    <t xml:space="preserve">MATEMATIČKI IZAZOVI 5 </t>
  </si>
  <si>
    <t>MATEMATIKA - ZA UČENIKE S POSEBNIM OBRAZOVNIM POTREBAMA</t>
  </si>
  <si>
    <t>radni udžbenik sa zadatcima za vježbanje iz matematike za peti razred osnovne škole (za učenike kojima je određen primjereni program osnovnog odgoja i obrazovanja)</t>
  </si>
  <si>
    <t>Gordana Paić, Željko Bošnjak, Boris Čulina, Niko Grgić</t>
  </si>
  <si>
    <t xml:space="preserve">POVIJEST </t>
  </si>
  <si>
    <t>VREMEPLOV 5</t>
  </si>
  <si>
    <t>udžbenik povijesti za peti razred osnovne škole</t>
  </si>
  <si>
    <t>Neven Budak, Miljenko Hajdarović, Manuela Kujundžić, Šime Labor</t>
  </si>
  <si>
    <t>Biljana Agić, Tamara Banović, Ana Lopac Groš</t>
  </si>
  <si>
    <t>udžbenik iz prirode za 5. razred osnovne škole</t>
  </si>
  <si>
    <t>PRIRODA 5</t>
  </si>
  <si>
    <t>TK 5</t>
  </si>
  <si>
    <t>udžbenik tehničke kulture za 5. razred osnovne škole</t>
  </si>
  <si>
    <t>Marijan Vinković, Leon Zakanji, Tamara Valčić, Mato Šimunović, Darko Suman, Tijana Martić, Ružica Gulam, Damir Ereš, Fany Bilić</t>
  </si>
  <si>
    <t xml:space="preserve">MOJA NAJDRAŽA PRIRODA 5 </t>
  </si>
  <si>
    <t>udžbenik za Prirodu za 5. razred osnovne škole</t>
  </si>
  <si>
    <t>Elizabeta Miletić, Roberto Škara, Klara Matejčić</t>
  </si>
  <si>
    <t>ALKA</t>
  </si>
  <si>
    <t>Osnovna škola  - 7. razred osnovne škole</t>
  </si>
  <si>
    <t>BIOLOGIJA</t>
  </si>
  <si>
    <t>FIZIKA</t>
  </si>
  <si>
    <t>KEMIJA</t>
  </si>
  <si>
    <t>Osnovna škola  - Izborni predmet Vjeronauk</t>
  </si>
  <si>
    <t>udžbenik iz biologije za sedmi razred osnovne škole</t>
  </si>
  <si>
    <t>Valerija Begić, Marijana Bastić, Ana Bakarić, Bernarda Kralj Golub, Julijana Madaj Prpić</t>
  </si>
  <si>
    <t>BIOLOGIJA 7</t>
  </si>
  <si>
    <t>FIZIKA 7</t>
  </si>
  <si>
    <t>KEMIJA 7</t>
  </si>
  <si>
    <t>udžbenik za istraživačku nastavu fizike u sedmom razredu osnovne škole</t>
  </si>
  <si>
    <t>udžbenik kemije za sedmi razred osnovne škole</t>
  </si>
  <si>
    <t>Danijela Takač, Sandra Ivković, Senada Tuhtan, Iva Petričević, Ivana Zakanji, Tanja Paris, Mijo Dropuljić</t>
  </si>
  <si>
    <t>Tamara Banović, Karmen Holenda, Sandra Lacić, Elvira Kovač-Andrić, Nikolina Štiglić</t>
  </si>
  <si>
    <t>Nadbiskupski duhovni stol - Glas Koncila</t>
  </si>
  <si>
    <t>U BOŽJOJ LJUBAVI</t>
  </si>
  <si>
    <t>Josip Šimunović, Tihana Petković, Suzana Lipovac</t>
  </si>
  <si>
    <t>1. razred</t>
  </si>
  <si>
    <t>2. razred</t>
  </si>
  <si>
    <t>3. razred</t>
  </si>
  <si>
    <t>4. razred</t>
  </si>
  <si>
    <t>5. razred</t>
  </si>
  <si>
    <t>6. razred</t>
  </si>
  <si>
    <t>7. razred</t>
  </si>
  <si>
    <t>8. razred</t>
  </si>
  <si>
    <t>Osnovna škola  - Izborni predmet Njemački jezik - drugi strani jezik</t>
  </si>
  <si>
    <t>Kršćanska sadašnjost d.o.o.</t>
  </si>
  <si>
    <t>UČITELJU, GDJE STANUJEŠ?</t>
  </si>
  <si>
    <t>udžbenik za katolički vjeronauk petoga razreda osnovne škole</t>
  </si>
  <si>
    <t>Mirjana Novak, Barbara Sipina</t>
  </si>
  <si>
    <t>udžbenik njemačkog jezika za peti razred osnovne škole, druga godina učenja</t>
  </si>
  <si>
    <t>Manuela Georgiakaki, Monika Bovermann, Elisabeth Graf-Riemann, Christiane Seuthe</t>
  </si>
  <si>
    <t>BESTE FREUNDE A1.1</t>
  </si>
  <si>
    <t>Naklada Ljevak d.o.o.</t>
  </si>
  <si>
    <t>RASTIMO U ZAHVALNOSTI</t>
  </si>
  <si>
    <t>Josip Jakšić, Karolina Manda Mićanović</t>
  </si>
  <si>
    <t>GK</t>
  </si>
  <si>
    <t>ZA STOLOM LJUBAVI I POMIRENJA</t>
  </si>
  <si>
    <t>Ivica Pažin, Ante Pavlovid i drugi</t>
  </si>
  <si>
    <t>udžbenik za katolički vjeronauk drugoga razreda osnovne škole</t>
  </si>
  <si>
    <t>udžbenik za katolički vjeronauk tredega razreda osnovne škole</t>
  </si>
  <si>
    <t>NA PUTU VJERE</t>
  </si>
  <si>
    <t>udžbenik za katolički vjeronauk četvrtoga razreda osnovne škole</t>
  </si>
  <si>
    <t>Ivica Pažin i Ante Pavlovid</t>
  </si>
  <si>
    <t>LERNEN, SINGEN, SPIELEN 1</t>
  </si>
  <si>
    <t>udžbenik iz njemačkog jezika za 4. razred osnovne škole (1. godina učenja)</t>
  </si>
  <si>
    <t>Vlada Jagatid, Gordana Matolek Veselid</t>
  </si>
  <si>
    <t>POZVANI NA SLOBODU</t>
  </si>
  <si>
    <t>džbenik za katolički vjeronauk šestoga razreda osnovne škole</t>
  </si>
  <si>
    <t>Ružica Razum i autorski tim</t>
  </si>
  <si>
    <t>KS</t>
  </si>
  <si>
    <t>LERNEN UND SPIELEN 3</t>
  </si>
  <si>
    <t>udžbenik iz njemačkoga jezika za 6. razred osnovne škole s CD-om (3. godina učenja)</t>
  </si>
  <si>
    <t>Damir Velički, Blaženka Filipan-Žignić</t>
  </si>
  <si>
    <t>ZAJEDNO U LJUBAVI</t>
  </si>
  <si>
    <t>Josip Periš i autorski tim</t>
  </si>
  <si>
    <t>udžbenik za katolički vjeronauk sedmoga razreda osnovne škole</t>
  </si>
  <si>
    <t>LERNEN UND SPIELEN 4 :</t>
  </si>
  <si>
    <t>Ivana Vajda, Karin Nigl</t>
  </si>
  <si>
    <t>udžbenik iz njemačkoga jezika za 7. razred osnovne  škole s CD-om (4. godina učenja)</t>
  </si>
  <si>
    <t>Osnovna škola  - Izborni predmet Informatika</t>
  </si>
  <si>
    <t>MOJ PORTAL 3.0, 7</t>
  </si>
  <si>
    <t>udžbenik informatike s višemedijskim nastavnim materijalima u sedmom razredu osnovne škole</t>
  </si>
  <si>
    <t>Magdalena Babić, Zoran Dimovski, Fredi Glavan, Mario Stančić, Branko Vejnović</t>
  </si>
  <si>
    <t>S KRISTOM U ŽIVOT</t>
  </si>
  <si>
    <t>udžbenik za katolički vjeronauk osmoga razreda osnovne škole</t>
  </si>
  <si>
    <t>MOJ PORTAL 3.0, 8</t>
  </si>
  <si>
    <t>udžbenik informatike s višemedijskim nastavnim materijalima u osmom razredu osnovne škole</t>
  </si>
  <si>
    <t>Magdalena Babić, Zoran Dimovski, Fredi Glavan, Stanko Leko, Mario Stančić, Branko Vejnović</t>
  </si>
  <si>
    <t>LERNEN UND SPIELEN 5</t>
  </si>
  <si>
    <t>udžbenik iz njemačkoga jezika za 8. razred osnovne škole s CD-om (5. godina učenja)</t>
  </si>
  <si>
    <t xml:space="preserve">MOJ NAJDRAŽI HRVATSKI JEZIK 1 </t>
  </si>
  <si>
    <t>radni udžbenik za učenje školskoga formalnog pisma</t>
  </si>
  <si>
    <t>Vesna Šredl, Mirna Tomašek, Zrinka Herak Perović, Luči Bursać</t>
  </si>
  <si>
    <t>HRVATSKI JEZIK - KNJIŽEVNOST I JEZIK - ZA UČENIKE S POSEBNIM OBRAZOVNIM POTREBAMA</t>
  </si>
  <si>
    <t>MOJA NAJDRAŽA MATEMATIKA 1</t>
  </si>
  <si>
    <t>Boško Jagodić, Ivan Mrkonjić, Đurđica Tomić Peruško</t>
  </si>
  <si>
    <t>udžbenik za Matematiku za učenike prvog razreda osnovne škole</t>
  </si>
  <si>
    <t xml:space="preserve">MOJA NAJDRAŽA PRIRODA I MOJE NAJDRAŽE DRUŠTVO 1 </t>
  </si>
  <si>
    <t>udžbenik za Prirodu i društvo za prvi razred osnovne škole</t>
  </si>
  <si>
    <t>Dijana Arbanas, Silvana Šebalj-Mačkić, Gordana Podobnik, Klara Matejčić</t>
  </si>
  <si>
    <t>PRIRODA I DRUŠTVO - ZA UČENIKE S POSEBNIM OBRAZOVNIM POTREBAMA</t>
  </si>
  <si>
    <t>radni udžbenik za Hrvatski jezik za prvi razred osnovne škole</t>
  </si>
  <si>
    <t>udžbenik</t>
  </si>
  <si>
    <t>UKUPNO:</t>
  </si>
  <si>
    <t>HRVATSKA KRIJESNICA 5</t>
  </si>
  <si>
    <t>radni udžbenik za dopunski i individualizirani rad iz hrvatskog jezika za 5. razred osnovne škole namijenjen za učenike s posebnim odgojno-obrazovnim potrebama, s teškoćama u razvoju</t>
  </si>
  <si>
    <t>HRVATSKI JEZIK  - ZA UČENIKE S POSEBNIM OBRAZOVNIM POTREBAMA</t>
  </si>
  <si>
    <t>Vesna Dunatov, Anita Petrić</t>
  </si>
  <si>
    <t>LJEVAK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</si>
</sst>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8"/>
      <name val="Calibri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22"/>
      </top>
      <bottom/>
      <diagonal/>
    </border>
    <border>
      <left style="medium">
        <color indexed="64"/>
      </left>
      <right/>
      <top/>
      <bottom style="hair">
        <color indexed="22"/>
      </bottom>
      <diagonal/>
    </border>
    <border>
      <left style="medium">
        <color indexed="64"/>
      </left>
      <right/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 applyFill="1" applyBorder="1" applyAlignment="1" applyProtection="1">
      <alignment horizontal="left"/>
    </xf>
    <xf numFmtId="0" fontId="1" fillId="0" borderId="3" xfId="1" applyFont="1" applyFill="1" applyBorder="1" applyAlignment="1" applyProtection="1">
      <alignment horizontal="left" vertical="center" wrapText="1"/>
    </xf>
    <xf numFmtId="0" fontId="0" fillId="0" borderId="3" xfId="0" applyBorder="1"/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1" fillId="0" borderId="0" xfId="1" applyFont="1" applyFill="1" applyBorder="1" applyAlignment="1" applyProtection="1">
      <alignment vertical="center" wrapText="1"/>
    </xf>
    <xf numFmtId="0" fontId="0" fillId="0" borderId="0" xfId="0" applyAlignment="1"/>
    <xf numFmtId="0" fontId="5" fillId="0" borderId="9" xfId="1" applyFont="1" applyFill="1" applyBorder="1" applyAlignment="1" applyProtection="1">
      <alignment horizontal="left" vertical="center" wrapText="1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 wrapText="1"/>
    </xf>
    <xf numFmtId="0" fontId="1" fillId="0" borderId="11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0" fontId="1" fillId="0" borderId="3" xfId="1" applyFont="1" applyFill="1" applyBorder="1" applyAlignment="1" applyProtection="1">
      <alignment vertical="center"/>
    </xf>
    <xf numFmtId="0" fontId="1" fillId="0" borderId="10" xfId="1" applyFont="1" applyFill="1" applyBorder="1" applyAlignment="1" applyProtection="1">
      <alignment vertical="center" wrapText="1"/>
    </xf>
    <xf numFmtId="0" fontId="1" fillId="0" borderId="11" xfId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1" fillId="0" borderId="3" xfId="1" applyFont="1" applyFill="1" applyBorder="1" applyAlignment="1" applyProtection="1">
      <alignment vertical="center" wrapText="1"/>
    </xf>
    <xf numFmtId="0" fontId="4" fillId="2" borderId="12" xfId="1" applyFont="1" applyFill="1" applyBorder="1" applyAlignment="1" applyProtection="1">
      <alignment horizontal="left"/>
    </xf>
    <xf numFmtId="0" fontId="2" fillId="0" borderId="16" xfId="1" applyFont="1" applyFill="1" applyBorder="1" applyAlignment="1" applyProtection="1">
      <alignment horizontal="center"/>
    </xf>
    <xf numFmtId="0" fontId="5" fillId="0" borderId="10" xfId="1" applyFont="1" applyFill="1" applyBorder="1" applyAlignment="1" applyProtection="1">
      <alignment horizontal="left" vertical="center" wrapText="1"/>
    </xf>
    <xf numFmtId="0" fontId="1" fillId="0" borderId="9" xfId="1" applyFont="1" applyFill="1" applyBorder="1" applyAlignment="1" applyProtection="1">
      <alignment horizontal="left" vertical="center"/>
    </xf>
    <xf numFmtId="0" fontId="4" fillId="2" borderId="12" xfId="1" applyFont="1" applyFill="1" applyBorder="1" applyAlignment="1" applyProtection="1">
      <alignment horizontal="left" wrapText="1"/>
    </xf>
    <xf numFmtId="0" fontId="4" fillId="2" borderId="13" xfId="1" applyFont="1" applyFill="1" applyBorder="1" applyAlignment="1" applyProtection="1">
      <alignment horizontal="left" wrapText="1"/>
    </xf>
    <xf numFmtId="0" fontId="0" fillId="0" borderId="0" xfId="0" applyBorder="1"/>
    <xf numFmtId="0" fontId="0" fillId="0" borderId="4" xfId="0" applyBorder="1" applyAlignment="1">
      <alignment vertical="center" wrapText="1"/>
    </xf>
    <xf numFmtId="0" fontId="2" fillId="0" borderId="0" xfId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2" borderId="17" xfId="1" applyFont="1" applyFill="1" applyBorder="1" applyAlignment="1" applyProtection="1">
      <alignment horizontal="center" vertical="center"/>
    </xf>
    <xf numFmtId="0" fontId="4" fillId="2" borderId="13" xfId="1" applyFont="1" applyFill="1" applyBorder="1" applyAlignment="1" applyProtection="1">
      <alignment vertical="center"/>
    </xf>
    <xf numFmtId="0" fontId="1" fillId="0" borderId="20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3" xfId="1" applyFont="1" applyFill="1" applyBorder="1" applyAlignment="1" applyProtection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0" xfId="1" applyFont="1" applyFill="1" applyBorder="1" applyAlignment="1" applyProtection="1">
      <alignment vertical="center"/>
    </xf>
    <xf numFmtId="0" fontId="4" fillId="2" borderId="22" xfId="1" applyFont="1" applyFill="1" applyBorder="1" applyAlignment="1" applyProtection="1">
      <alignment vertical="center"/>
    </xf>
    <xf numFmtId="0" fontId="1" fillId="0" borderId="20" xfId="1" applyFont="1" applyFill="1" applyBorder="1" applyAlignment="1" applyProtection="1">
      <alignment vertical="center" wrapText="1"/>
    </xf>
    <xf numFmtId="0" fontId="0" fillId="0" borderId="4" xfId="0" applyFill="1" applyBorder="1" applyAlignment="1">
      <alignment vertical="center" wrapText="1"/>
    </xf>
    <xf numFmtId="0" fontId="1" fillId="0" borderId="1" xfId="1" applyFont="1" applyFill="1" applyBorder="1" applyAlignment="1" applyProtection="1">
      <alignment vertical="center" wrapText="1"/>
    </xf>
    <xf numFmtId="0" fontId="0" fillId="0" borderId="2" xfId="0" applyBorder="1" applyAlignment="1">
      <alignment vertical="center" wrapText="1"/>
    </xf>
    <xf numFmtId="0" fontId="4" fillId="2" borderId="13" xfId="1" applyFont="1" applyFill="1" applyBorder="1" applyAlignment="1" applyProtection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2" borderId="22" xfId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vertical="center"/>
    </xf>
    <xf numFmtId="2" fontId="3" fillId="0" borderId="17" xfId="1" applyNumberFormat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horizontal="center" vertical="center" wrapText="1"/>
    </xf>
    <xf numFmtId="0" fontId="3" fillId="0" borderId="19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2" fontId="2" fillId="0" borderId="0" xfId="1" applyNumberFormat="1" applyFont="1" applyFill="1" applyBorder="1" applyAlignment="1" applyProtection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5" fillId="0" borderId="13" xfId="1" applyNumberFormat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1" fillId="0" borderId="13" xfId="1" applyNumberFormat="1" applyFont="1" applyFill="1" applyBorder="1" applyAlignment="1" applyProtection="1">
      <alignment horizontal="center" vertical="center"/>
    </xf>
    <xf numFmtId="0" fontId="1" fillId="0" borderId="15" xfId="1" applyFont="1" applyFill="1" applyBorder="1" applyAlignment="1" applyProtection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1" fillId="0" borderId="22" xfId="1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" fillId="2" borderId="18" xfId="1" applyFont="1" applyFill="1" applyBorder="1" applyAlignment="1" applyProtection="1">
      <alignment horizontal="left" vertical="center"/>
    </xf>
    <xf numFmtId="0" fontId="4" fillId="2" borderId="13" xfId="1" applyFont="1" applyFill="1" applyBorder="1" applyAlignment="1" applyProtection="1">
      <alignment horizontal="left" vertical="center"/>
    </xf>
    <xf numFmtId="0" fontId="1" fillId="0" borderId="21" xfId="1" applyFont="1" applyFill="1" applyBorder="1" applyAlignment="1" applyProtection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2" borderId="14" xfId="1" applyFont="1" applyFill="1" applyBorder="1" applyAlignment="1" applyProtection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0" fillId="0" borderId="4" xfId="0" applyNumberFormat="1" applyFill="1" applyBorder="1" applyAlignment="1">
      <alignment horizontal="center" vertical="center"/>
    </xf>
    <xf numFmtId="0" fontId="2" fillId="2" borderId="0" xfId="1" applyFont="1" applyFill="1" applyBorder="1" applyProtection="1"/>
    <xf numFmtId="0" fontId="2" fillId="0" borderId="0" xfId="1" applyFont="1" applyFill="1" applyBorder="1" applyAlignment="1" applyProtection="1">
      <alignment horizontal="center"/>
    </xf>
    <xf numFmtId="0" fontId="1" fillId="0" borderId="3" xfId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Katalog_odobrenih_udzbenika_2019-2020_-_osnovna_sko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alog 2019-2020"/>
    </sheetNames>
    <sheetDataSet>
      <sheetData sheetId="0">
        <row r="52">
          <cell r="H52">
            <v>119.82</v>
          </cell>
        </row>
        <row r="62">
          <cell r="H62">
            <v>59.91</v>
          </cell>
        </row>
        <row r="84">
          <cell r="H84">
            <v>157.27000000000001</v>
          </cell>
        </row>
        <row r="99">
          <cell r="H99">
            <v>94.36</v>
          </cell>
        </row>
        <row r="113">
          <cell r="H113">
            <v>62</v>
          </cell>
        </row>
        <row r="137">
          <cell r="H137">
            <v>125.81</v>
          </cell>
        </row>
        <row r="145">
          <cell r="H145">
            <v>47.18</v>
          </cell>
        </row>
        <row r="155">
          <cell r="H155">
            <v>47.18</v>
          </cell>
        </row>
        <row r="160">
          <cell r="H160">
            <v>31</v>
          </cell>
        </row>
        <row r="164">
          <cell r="H164">
            <v>31</v>
          </cell>
        </row>
        <row r="169">
          <cell r="H169">
            <v>31.45</v>
          </cell>
        </row>
        <row r="175">
          <cell r="H175">
            <v>68</v>
          </cell>
        </row>
        <row r="179">
          <cell r="H179">
            <v>63</v>
          </cell>
        </row>
        <row r="196">
          <cell r="H196">
            <v>64</v>
          </cell>
        </row>
        <row r="204">
          <cell r="H204">
            <v>64.290000000000006</v>
          </cell>
        </row>
        <row r="209">
          <cell r="B209">
            <v>3915</v>
          </cell>
          <cell r="H209">
            <v>64.290000000000006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view="pageBreakPreview" zoomScale="60" zoomScaleNormal="100" workbookViewId="0">
      <selection activeCell="D3" sqref="D3"/>
    </sheetView>
  </sheetViews>
  <sheetFormatPr defaultRowHeight="15" x14ac:dyDescent="0.25"/>
  <cols>
    <col min="1" max="1" width="36.42578125" customWidth="1"/>
    <col min="2" max="2" width="9.140625" style="55"/>
    <col min="3" max="3" width="52.85546875" style="71" customWidth="1"/>
    <col min="4" max="4" width="49.140625" style="30" customWidth="1"/>
    <col min="5" max="5" width="34" style="30" customWidth="1"/>
    <col min="6" max="6" width="19.5703125" style="30" customWidth="1"/>
    <col min="7" max="7" width="8.7109375" style="54" customWidth="1"/>
    <col min="8" max="8" width="10.42578125" style="55" customWidth="1"/>
    <col min="9" max="9" width="11.140625" style="55" customWidth="1"/>
  </cols>
  <sheetData>
    <row r="1" spans="1:9" ht="15.75" x14ac:dyDescent="0.25">
      <c r="A1" s="82" t="s">
        <v>0</v>
      </c>
      <c r="B1" s="82"/>
      <c r="C1" s="82"/>
      <c r="D1" s="82"/>
      <c r="E1" s="82"/>
      <c r="F1" s="29"/>
      <c r="G1" s="53"/>
      <c r="H1" s="29"/>
      <c r="I1" s="29"/>
    </row>
    <row r="2" spans="1:9" ht="15.75" x14ac:dyDescent="0.25">
      <c r="A2" s="1" t="s">
        <v>1</v>
      </c>
      <c r="B2" s="29"/>
      <c r="C2" s="70"/>
      <c r="D2" s="38"/>
      <c r="E2" s="38"/>
      <c r="F2" s="29"/>
      <c r="G2" s="53"/>
      <c r="H2" s="29"/>
      <c r="I2" s="29"/>
    </row>
    <row r="3" spans="1:9" ht="15.75" x14ac:dyDescent="0.25">
      <c r="A3" s="1" t="s">
        <v>2</v>
      </c>
      <c r="B3" s="29"/>
      <c r="C3" s="70"/>
      <c r="D3" s="38"/>
      <c r="E3" s="38"/>
      <c r="F3" s="29"/>
      <c r="G3" s="53"/>
      <c r="H3" s="29"/>
      <c r="I3" s="29"/>
    </row>
    <row r="4" spans="1:9" ht="15.75" x14ac:dyDescent="0.25">
      <c r="A4" s="1" t="s">
        <v>3</v>
      </c>
      <c r="B4" s="29"/>
      <c r="C4" s="70"/>
      <c r="D4" s="38"/>
      <c r="E4" s="38"/>
      <c r="F4" s="29"/>
      <c r="G4" s="53"/>
      <c r="H4" s="29"/>
      <c r="I4" s="29"/>
    </row>
    <row r="5" spans="1:9" ht="15.75" x14ac:dyDescent="0.25">
      <c r="A5" s="1"/>
      <c r="B5" s="29"/>
      <c r="C5" s="70"/>
      <c r="D5" s="38"/>
      <c r="E5" s="38"/>
      <c r="F5" s="29"/>
      <c r="G5" s="53"/>
      <c r="H5" s="29"/>
      <c r="I5" s="29"/>
    </row>
    <row r="6" spans="1:9" ht="15.75" x14ac:dyDescent="0.25">
      <c r="A6" s="83" t="s">
        <v>4</v>
      </c>
      <c r="B6" s="83"/>
      <c r="C6" s="83"/>
      <c r="D6" s="83"/>
      <c r="E6" s="83"/>
      <c r="F6" s="83"/>
      <c r="G6" s="83"/>
      <c r="H6" s="83"/>
      <c r="I6" s="83"/>
    </row>
    <row r="7" spans="1:9" ht="15.75" thickBot="1" x14ac:dyDescent="0.3"/>
    <row r="8" spans="1:9" ht="30.75" thickBot="1" x14ac:dyDescent="0.3">
      <c r="A8" s="22" t="s">
        <v>5</v>
      </c>
      <c r="B8" s="31" t="s">
        <v>6</v>
      </c>
      <c r="C8" s="72" t="s">
        <v>7</v>
      </c>
      <c r="D8" s="31" t="s">
        <v>8</v>
      </c>
      <c r="E8" s="31" t="s">
        <v>9</v>
      </c>
      <c r="F8" s="31" t="s">
        <v>10</v>
      </c>
      <c r="G8" s="49" t="s">
        <v>11</v>
      </c>
      <c r="H8" s="50" t="s">
        <v>12</v>
      </c>
      <c r="I8" s="51" t="s">
        <v>13</v>
      </c>
    </row>
    <row r="9" spans="1:9" s="27" customFormat="1" ht="16.5" thickTop="1" thickBot="1" x14ac:dyDescent="0.3">
      <c r="A9" s="21" t="s">
        <v>14</v>
      </c>
      <c r="B9" s="44"/>
      <c r="C9" s="73"/>
      <c r="D9" s="39"/>
      <c r="E9" s="32"/>
      <c r="F9" s="44"/>
      <c r="G9" s="56"/>
      <c r="H9" s="52"/>
      <c r="I9" s="57"/>
    </row>
    <row r="10" spans="1:9" ht="45.75" thickTop="1" x14ac:dyDescent="0.25">
      <c r="A10" s="23" t="s">
        <v>16</v>
      </c>
      <c r="B10" s="33">
        <v>3823</v>
      </c>
      <c r="C10" s="74" t="s">
        <v>41</v>
      </c>
      <c r="D10" s="40" t="s">
        <v>42</v>
      </c>
      <c r="E10" s="40" t="s">
        <v>43</v>
      </c>
      <c r="F10" s="33" t="s">
        <v>44</v>
      </c>
      <c r="G10" s="58">
        <v>59</v>
      </c>
      <c r="H10" s="5">
        <v>59</v>
      </c>
      <c r="I10" s="59">
        <f t="shared" ref="I10:I21" si="0">G10*H10</f>
        <v>3481</v>
      </c>
    </row>
    <row r="11" spans="1:9" ht="30" x14ac:dyDescent="0.25">
      <c r="A11" s="10" t="s">
        <v>15</v>
      </c>
      <c r="B11" s="34">
        <v>3873</v>
      </c>
      <c r="C11" s="75" t="s">
        <v>19</v>
      </c>
      <c r="D11" s="41" t="s">
        <v>21</v>
      </c>
      <c r="E11" s="41" t="s">
        <v>20</v>
      </c>
      <c r="F11" s="45" t="s">
        <v>22</v>
      </c>
      <c r="G11" s="58">
        <v>149.78</v>
      </c>
      <c r="H11" s="5">
        <v>22</v>
      </c>
      <c r="I11" s="59">
        <f t="shared" si="0"/>
        <v>3295.16</v>
      </c>
    </row>
    <row r="12" spans="1:9" ht="45" x14ac:dyDescent="0.25">
      <c r="A12" s="10" t="s">
        <v>15</v>
      </c>
      <c r="B12" s="34">
        <v>3875</v>
      </c>
      <c r="C12" s="75" t="s">
        <v>23</v>
      </c>
      <c r="D12" s="42" t="s">
        <v>25</v>
      </c>
      <c r="E12" s="41" t="s">
        <v>26</v>
      </c>
      <c r="F12" s="45" t="s">
        <v>27</v>
      </c>
      <c r="G12" s="58">
        <v>74.89</v>
      </c>
      <c r="H12" s="5">
        <v>36</v>
      </c>
      <c r="I12" s="59">
        <f t="shared" si="0"/>
        <v>2696.04</v>
      </c>
    </row>
    <row r="13" spans="1:9" ht="45" x14ac:dyDescent="0.25">
      <c r="A13" s="10" t="s">
        <v>15</v>
      </c>
      <c r="B13" s="34">
        <v>3875</v>
      </c>
      <c r="C13" s="75" t="s">
        <v>24</v>
      </c>
      <c r="D13" s="42" t="s">
        <v>25</v>
      </c>
      <c r="E13" s="41" t="s">
        <v>26</v>
      </c>
      <c r="F13" s="45" t="s">
        <v>27</v>
      </c>
      <c r="G13" s="58">
        <v>74.89</v>
      </c>
      <c r="H13" s="5">
        <v>36</v>
      </c>
      <c r="I13" s="59">
        <f t="shared" si="0"/>
        <v>2696.04</v>
      </c>
    </row>
    <row r="14" spans="1:9" ht="30" x14ac:dyDescent="0.25">
      <c r="A14" s="3" t="s">
        <v>17</v>
      </c>
      <c r="B14" s="4">
        <v>3925</v>
      </c>
      <c r="C14" s="75" t="s">
        <v>28</v>
      </c>
      <c r="D14" s="42" t="s">
        <v>30</v>
      </c>
      <c r="E14" s="42" t="s">
        <v>31</v>
      </c>
      <c r="F14" s="45" t="s">
        <v>32</v>
      </c>
      <c r="G14" s="58">
        <v>59</v>
      </c>
      <c r="H14" s="5">
        <v>22</v>
      </c>
      <c r="I14" s="59">
        <f t="shared" si="0"/>
        <v>1298</v>
      </c>
    </row>
    <row r="15" spans="1:9" ht="30" x14ac:dyDescent="0.25">
      <c r="A15" s="3" t="s">
        <v>17</v>
      </c>
      <c r="B15" s="4">
        <v>3926</v>
      </c>
      <c r="C15" s="75" t="s">
        <v>29</v>
      </c>
      <c r="D15" s="42" t="s">
        <v>30</v>
      </c>
      <c r="E15" s="42" t="s">
        <v>31</v>
      </c>
      <c r="F15" s="45" t="s">
        <v>32</v>
      </c>
      <c r="G15" s="58">
        <v>59</v>
      </c>
      <c r="H15" s="5">
        <v>22</v>
      </c>
      <c r="I15" s="59">
        <f t="shared" si="0"/>
        <v>1298</v>
      </c>
    </row>
    <row r="16" spans="1:9" ht="45" x14ac:dyDescent="0.25">
      <c r="A16" s="3" t="s">
        <v>17</v>
      </c>
      <c r="B16" s="5">
        <v>3940</v>
      </c>
      <c r="C16" s="75" t="s">
        <v>33</v>
      </c>
      <c r="D16" s="41" t="s">
        <v>35</v>
      </c>
      <c r="E16" s="41" t="s">
        <v>34</v>
      </c>
      <c r="F16" s="45" t="s">
        <v>27</v>
      </c>
      <c r="G16" s="58">
        <f>'[1]Katalog 2019-2020'!$H$52</f>
        <v>119.82</v>
      </c>
      <c r="H16" s="5">
        <v>36</v>
      </c>
      <c r="I16" s="59">
        <f t="shared" si="0"/>
        <v>4313.5199999999995</v>
      </c>
    </row>
    <row r="17" spans="1:9" ht="45" x14ac:dyDescent="0.25">
      <c r="A17" s="2" t="s">
        <v>18</v>
      </c>
      <c r="B17" s="5">
        <v>3966</v>
      </c>
      <c r="C17" s="75" t="s">
        <v>36</v>
      </c>
      <c r="D17" s="41" t="s">
        <v>38</v>
      </c>
      <c r="E17" s="41" t="s">
        <v>37</v>
      </c>
      <c r="F17" s="45" t="s">
        <v>27</v>
      </c>
      <c r="G17" s="58">
        <f>'[1]Katalog 2019-2020'!$H$62</f>
        <v>59.91</v>
      </c>
      <c r="H17" s="5">
        <v>37</v>
      </c>
      <c r="I17" s="59">
        <f t="shared" si="0"/>
        <v>2216.67</v>
      </c>
    </row>
    <row r="18" spans="1:9" ht="45" x14ac:dyDescent="0.25">
      <c r="A18" s="2" t="s">
        <v>18</v>
      </c>
      <c r="B18" s="18">
        <v>3965</v>
      </c>
      <c r="C18" s="75" t="s">
        <v>39</v>
      </c>
      <c r="D18" s="41" t="s">
        <v>40</v>
      </c>
      <c r="E18" s="41" t="s">
        <v>37</v>
      </c>
      <c r="F18" s="45" t="s">
        <v>27</v>
      </c>
      <c r="G18" s="58">
        <f>'[1]Katalog 2019-2020'!$H$62</f>
        <v>59.91</v>
      </c>
      <c r="H18" s="5">
        <v>21</v>
      </c>
      <c r="I18" s="59">
        <f t="shared" si="0"/>
        <v>1258.1099999999999</v>
      </c>
    </row>
    <row r="19" spans="1:9" ht="30" x14ac:dyDescent="0.25">
      <c r="A19" s="84" t="s">
        <v>173</v>
      </c>
      <c r="B19" s="85">
        <v>3871</v>
      </c>
      <c r="C19" s="76" t="s">
        <v>170</v>
      </c>
      <c r="D19" s="28" t="s">
        <v>172</v>
      </c>
      <c r="E19" s="41" t="s">
        <v>181</v>
      </c>
      <c r="F19" s="36" t="s">
        <v>98</v>
      </c>
      <c r="G19" s="60">
        <v>90</v>
      </c>
      <c r="H19" s="5">
        <v>1</v>
      </c>
      <c r="I19" s="59">
        <f t="shared" si="0"/>
        <v>90</v>
      </c>
    </row>
    <row r="20" spans="1:9" ht="30" x14ac:dyDescent="0.25">
      <c r="A20" s="84"/>
      <c r="B20" s="85"/>
      <c r="C20" s="77" t="s">
        <v>170</v>
      </c>
      <c r="D20" s="28" t="s">
        <v>172</v>
      </c>
      <c r="E20" s="28" t="s">
        <v>171</v>
      </c>
      <c r="F20" s="36" t="s">
        <v>98</v>
      </c>
      <c r="G20" s="60">
        <v>90</v>
      </c>
      <c r="H20" s="5">
        <v>1</v>
      </c>
      <c r="I20" s="59">
        <f t="shared" si="0"/>
        <v>90</v>
      </c>
    </row>
    <row r="21" spans="1:9" ht="30" x14ac:dyDescent="0.25">
      <c r="A21" s="19" t="s">
        <v>82</v>
      </c>
      <c r="B21" s="18">
        <v>3928</v>
      </c>
      <c r="C21" s="77" t="s">
        <v>174</v>
      </c>
      <c r="D21" s="36" t="s">
        <v>175</v>
      </c>
      <c r="E21" s="28" t="s">
        <v>176</v>
      </c>
      <c r="F21" s="36" t="s">
        <v>98</v>
      </c>
      <c r="G21" s="60">
        <v>150</v>
      </c>
      <c r="H21" s="5">
        <v>1</v>
      </c>
      <c r="I21" s="59">
        <f t="shared" si="0"/>
        <v>150</v>
      </c>
    </row>
    <row r="22" spans="1:9" ht="30.75" thickBot="1" x14ac:dyDescent="0.3">
      <c r="A22" s="2" t="s">
        <v>180</v>
      </c>
      <c r="B22" s="18">
        <v>3961</v>
      </c>
      <c r="C22" s="77" t="s">
        <v>177</v>
      </c>
      <c r="D22" s="36" t="s">
        <v>179</v>
      </c>
      <c r="E22" s="28" t="s">
        <v>178</v>
      </c>
      <c r="F22" s="36" t="s">
        <v>98</v>
      </c>
      <c r="G22" s="60">
        <v>75</v>
      </c>
      <c r="H22" s="5">
        <v>1</v>
      </c>
      <c r="I22" s="59">
        <f t="shared" ref="I22:I36" si="1">G22*H22</f>
        <v>75</v>
      </c>
    </row>
    <row r="23" spans="1:9" s="27" customFormat="1" ht="16.5" thickTop="1" thickBot="1" x14ac:dyDescent="0.3">
      <c r="A23" s="21" t="s">
        <v>45</v>
      </c>
      <c r="B23" s="35"/>
      <c r="C23" s="78"/>
      <c r="D23" s="32"/>
      <c r="E23" s="32"/>
      <c r="F23" s="44"/>
      <c r="G23" s="61"/>
      <c r="H23" s="35"/>
      <c r="I23" s="62"/>
    </row>
    <row r="24" spans="1:9" ht="45.75" thickTop="1" x14ac:dyDescent="0.25">
      <c r="A24" s="20" t="s">
        <v>54</v>
      </c>
      <c r="B24" s="18">
        <v>3827</v>
      </c>
      <c r="C24" s="75" t="s">
        <v>55</v>
      </c>
      <c r="D24" s="37" t="s">
        <v>57</v>
      </c>
      <c r="E24" s="41" t="s">
        <v>56</v>
      </c>
      <c r="F24" s="45" t="s">
        <v>22</v>
      </c>
      <c r="G24" s="60">
        <f>'[1]Katalog 2019-2020'!$H$99</f>
        <v>94.36</v>
      </c>
      <c r="H24" s="5">
        <v>69</v>
      </c>
      <c r="I24" s="59">
        <f t="shared" si="1"/>
        <v>6510.84</v>
      </c>
    </row>
    <row r="25" spans="1:9" ht="45" x14ac:dyDescent="0.25">
      <c r="A25" s="11" t="s">
        <v>46</v>
      </c>
      <c r="B25" s="18">
        <v>3858</v>
      </c>
      <c r="C25" s="75" t="s">
        <v>58</v>
      </c>
      <c r="D25" s="37" t="s">
        <v>60</v>
      </c>
      <c r="E25" s="41" t="s">
        <v>59</v>
      </c>
      <c r="F25" s="45" t="s">
        <v>27</v>
      </c>
      <c r="G25" s="60">
        <f>'[1]Katalog 2019-2020'!$H$155</f>
        <v>47.18</v>
      </c>
      <c r="H25" s="5">
        <v>68</v>
      </c>
      <c r="I25" s="59">
        <f t="shared" si="1"/>
        <v>3208.24</v>
      </c>
    </row>
    <row r="26" spans="1:9" ht="60" x14ac:dyDescent="0.25">
      <c r="A26" s="8" t="s">
        <v>47</v>
      </c>
      <c r="B26" s="5">
        <v>3852</v>
      </c>
      <c r="C26" s="79" t="s">
        <v>61</v>
      </c>
      <c r="D26" s="36" t="s">
        <v>62</v>
      </c>
      <c r="E26" s="28" t="s">
        <v>63</v>
      </c>
      <c r="F26" s="45" t="s">
        <v>32</v>
      </c>
      <c r="G26" s="60">
        <v>105</v>
      </c>
      <c r="H26" s="5">
        <v>1</v>
      </c>
      <c r="I26" s="59">
        <f t="shared" si="1"/>
        <v>105</v>
      </c>
    </row>
    <row r="27" spans="1:9" ht="30" x14ac:dyDescent="0.25">
      <c r="A27" s="9" t="s">
        <v>48</v>
      </c>
      <c r="B27" s="18">
        <v>3864</v>
      </c>
      <c r="C27" s="75" t="s">
        <v>64</v>
      </c>
      <c r="D27" s="41" t="s">
        <v>66</v>
      </c>
      <c r="E27" s="41" t="s">
        <v>65</v>
      </c>
      <c r="F27" s="45" t="s">
        <v>32</v>
      </c>
      <c r="G27" s="60">
        <f>'[1]Katalog 2019-2020'!$H$160</f>
        <v>31</v>
      </c>
      <c r="H27" s="5">
        <v>69</v>
      </c>
      <c r="I27" s="59">
        <f t="shared" si="1"/>
        <v>2139</v>
      </c>
    </row>
    <row r="28" spans="1:9" ht="45" x14ac:dyDescent="0.25">
      <c r="A28" s="12" t="s">
        <v>72</v>
      </c>
      <c r="B28" s="18">
        <v>3882</v>
      </c>
      <c r="C28" s="75" t="s">
        <v>67</v>
      </c>
      <c r="D28" s="41" t="s">
        <v>69</v>
      </c>
      <c r="E28" s="41" t="s">
        <v>68</v>
      </c>
      <c r="F28" s="45" t="s">
        <v>22</v>
      </c>
      <c r="G28" s="60">
        <f>'[1]Katalog 2019-2020'!$H$84</f>
        <v>157.27000000000001</v>
      </c>
      <c r="H28" s="5">
        <v>68</v>
      </c>
      <c r="I28" s="59">
        <f t="shared" si="1"/>
        <v>10694.36</v>
      </c>
    </row>
    <row r="29" spans="1:9" ht="90" x14ac:dyDescent="0.25">
      <c r="A29" s="16" t="s">
        <v>186</v>
      </c>
      <c r="B29" s="18">
        <v>3881</v>
      </c>
      <c r="C29" s="75" t="s">
        <v>184</v>
      </c>
      <c r="D29" s="41" t="s">
        <v>187</v>
      </c>
      <c r="E29" s="41" t="s">
        <v>185</v>
      </c>
      <c r="F29" s="45" t="s">
        <v>188</v>
      </c>
      <c r="G29" s="60">
        <v>110</v>
      </c>
      <c r="H29" s="5">
        <v>1</v>
      </c>
      <c r="I29" s="59">
        <f t="shared" si="1"/>
        <v>110</v>
      </c>
    </row>
    <row r="30" spans="1:9" ht="30" x14ac:dyDescent="0.25">
      <c r="A30" s="13" t="s">
        <v>49</v>
      </c>
      <c r="B30" s="5">
        <v>3889</v>
      </c>
      <c r="C30" s="75" t="s">
        <v>71</v>
      </c>
      <c r="D30" s="41" t="s">
        <v>70</v>
      </c>
      <c r="E30" s="41" t="s">
        <v>73</v>
      </c>
      <c r="F30" s="45" t="s">
        <v>74</v>
      </c>
      <c r="G30" s="60">
        <f>'[1]Katalog 2019-2020'!$H$175</f>
        <v>68</v>
      </c>
      <c r="H30" s="5">
        <v>69</v>
      </c>
      <c r="I30" s="59">
        <f t="shared" si="1"/>
        <v>4692</v>
      </c>
    </row>
    <row r="31" spans="1:9" ht="45" x14ac:dyDescent="0.25">
      <c r="A31" s="14" t="s">
        <v>50</v>
      </c>
      <c r="B31" s="18">
        <v>3918</v>
      </c>
      <c r="C31" s="75" t="s">
        <v>75</v>
      </c>
      <c r="D31" s="41" t="s">
        <v>77</v>
      </c>
      <c r="E31" s="41" t="s">
        <v>76</v>
      </c>
      <c r="F31" s="45" t="s">
        <v>32</v>
      </c>
      <c r="G31" s="60">
        <f>'[1]Katalog 2019-2020'!$H$164</f>
        <v>31</v>
      </c>
      <c r="H31" s="5">
        <v>69</v>
      </c>
      <c r="I31" s="59">
        <f t="shared" si="1"/>
        <v>2139</v>
      </c>
    </row>
    <row r="32" spans="1:9" ht="45" x14ac:dyDescent="0.25">
      <c r="A32" s="15" t="s">
        <v>17</v>
      </c>
      <c r="B32" s="18">
        <v>3937</v>
      </c>
      <c r="C32" s="75" t="s">
        <v>78</v>
      </c>
      <c r="D32" s="41" t="s">
        <v>80</v>
      </c>
      <c r="E32" s="41" t="s">
        <v>79</v>
      </c>
      <c r="F32" s="45" t="s">
        <v>22</v>
      </c>
      <c r="G32" s="60">
        <f>'[1]Katalog 2019-2020'!$H$137</f>
        <v>125.81</v>
      </c>
      <c r="H32" s="5">
        <v>68</v>
      </c>
      <c r="I32" s="59">
        <f t="shared" si="1"/>
        <v>8555.08</v>
      </c>
    </row>
    <row r="33" spans="1:9" ht="90" x14ac:dyDescent="0.25">
      <c r="A33" s="16" t="s">
        <v>82</v>
      </c>
      <c r="B33" s="5">
        <v>6111</v>
      </c>
      <c r="C33" s="79" t="s">
        <v>81</v>
      </c>
      <c r="D33" s="28" t="s">
        <v>84</v>
      </c>
      <c r="E33" s="28" t="s">
        <v>83</v>
      </c>
      <c r="F33" s="45" t="s">
        <v>32</v>
      </c>
      <c r="G33" s="60">
        <v>155</v>
      </c>
      <c r="H33" s="5">
        <v>1</v>
      </c>
      <c r="I33" s="59">
        <f t="shared" si="1"/>
        <v>155</v>
      </c>
    </row>
    <row r="34" spans="1:9" ht="30" x14ac:dyDescent="0.25">
      <c r="A34" s="13" t="s">
        <v>85</v>
      </c>
      <c r="B34" s="18">
        <v>4269</v>
      </c>
      <c r="C34" s="75" t="s">
        <v>86</v>
      </c>
      <c r="D34" s="41" t="s">
        <v>88</v>
      </c>
      <c r="E34" s="41" t="s">
        <v>87</v>
      </c>
      <c r="F34" s="45" t="s">
        <v>22</v>
      </c>
      <c r="G34" s="60">
        <v>62.91</v>
      </c>
      <c r="H34" s="5">
        <v>69</v>
      </c>
      <c r="I34" s="59">
        <f t="shared" si="1"/>
        <v>4340.79</v>
      </c>
    </row>
    <row r="35" spans="1:9" ht="30" x14ac:dyDescent="0.25">
      <c r="A35" s="13" t="s">
        <v>51</v>
      </c>
      <c r="B35" s="18">
        <v>3958</v>
      </c>
      <c r="C35" s="75" t="s">
        <v>91</v>
      </c>
      <c r="D35" s="41" t="s">
        <v>89</v>
      </c>
      <c r="E35" s="41" t="s">
        <v>90</v>
      </c>
      <c r="F35" s="45" t="s">
        <v>22</v>
      </c>
      <c r="G35" s="60">
        <f>'[1]Katalog 2019-2020'!$H$145</f>
        <v>47.18</v>
      </c>
      <c r="H35" s="5">
        <v>68</v>
      </c>
      <c r="I35" s="59">
        <f t="shared" si="1"/>
        <v>3208.24</v>
      </c>
    </row>
    <row r="36" spans="1:9" ht="30" x14ac:dyDescent="0.25">
      <c r="A36" s="12" t="s">
        <v>52</v>
      </c>
      <c r="B36" s="5">
        <v>3956</v>
      </c>
      <c r="C36" s="79" t="s">
        <v>95</v>
      </c>
      <c r="D36" s="36" t="s">
        <v>97</v>
      </c>
      <c r="E36" s="28" t="s">
        <v>96</v>
      </c>
      <c r="F36" s="46" t="s">
        <v>98</v>
      </c>
      <c r="G36" s="60">
        <v>80</v>
      </c>
      <c r="H36" s="5">
        <v>1</v>
      </c>
      <c r="I36" s="59">
        <f t="shared" si="1"/>
        <v>80</v>
      </c>
    </row>
    <row r="37" spans="1:9" ht="45.75" thickBot="1" x14ac:dyDescent="0.3">
      <c r="A37" s="14" t="s">
        <v>53</v>
      </c>
      <c r="B37" s="18">
        <v>3974</v>
      </c>
      <c r="C37" s="75" t="s">
        <v>92</v>
      </c>
      <c r="D37" s="41" t="s">
        <v>94</v>
      </c>
      <c r="E37" s="41" t="s">
        <v>93</v>
      </c>
      <c r="F37" s="45" t="s">
        <v>22</v>
      </c>
      <c r="G37" s="60">
        <f>'[1]Katalog 2019-2020'!$H$169</f>
        <v>31.45</v>
      </c>
      <c r="H37" s="5">
        <v>69</v>
      </c>
      <c r="I37" s="59">
        <f t="shared" ref="I37:I49" si="2">G37*H37</f>
        <v>2170.0499999999997</v>
      </c>
    </row>
    <row r="38" spans="1:9" s="27" customFormat="1" ht="16.5" thickTop="1" thickBot="1" x14ac:dyDescent="0.3">
      <c r="A38" s="21" t="s">
        <v>99</v>
      </c>
      <c r="B38" s="35"/>
      <c r="C38" s="78"/>
      <c r="D38" s="32"/>
      <c r="E38" s="32"/>
      <c r="F38" s="47"/>
      <c r="G38" s="61"/>
      <c r="H38" s="35"/>
      <c r="I38" s="62"/>
    </row>
    <row r="39" spans="1:9" ht="30.75" thickTop="1" x14ac:dyDescent="0.25">
      <c r="A39" s="15" t="s">
        <v>100</v>
      </c>
      <c r="B39" s="18">
        <v>3817</v>
      </c>
      <c r="C39" s="75" t="s">
        <v>106</v>
      </c>
      <c r="D39" s="41" t="s">
        <v>105</v>
      </c>
      <c r="E39" s="41" t="s">
        <v>104</v>
      </c>
      <c r="F39" s="45" t="s">
        <v>32</v>
      </c>
      <c r="G39" s="60">
        <f>'[1]Katalog 2019-2020'!$H$196</f>
        <v>64</v>
      </c>
      <c r="H39" s="5">
        <v>67</v>
      </c>
      <c r="I39" s="59">
        <f t="shared" si="2"/>
        <v>4288</v>
      </c>
    </row>
    <row r="40" spans="1:9" ht="45" x14ac:dyDescent="0.25">
      <c r="A40" s="17" t="s">
        <v>101</v>
      </c>
      <c r="B40" s="18">
        <v>3843</v>
      </c>
      <c r="C40" s="75" t="s">
        <v>107</v>
      </c>
      <c r="D40" s="41" t="s">
        <v>111</v>
      </c>
      <c r="E40" s="41" t="s">
        <v>109</v>
      </c>
      <c r="F40" s="45" t="s">
        <v>22</v>
      </c>
      <c r="G40" s="60">
        <f>'[1]Katalog 2019-2020'!$H$204</f>
        <v>64.290000000000006</v>
      </c>
      <c r="H40" s="5">
        <v>67</v>
      </c>
      <c r="I40" s="59">
        <f t="shared" si="2"/>
        <v>4307.43</v>
      </c>
    </row>
    <row r="41" spans="1:9" ht="30.75" thickBot="1" x14ac:dyDescent="0.3">
      <c r="A41" s="24" t="s">
        <v>102</v>
      </c>
      <c r="B41" s="81">
        <f>'[1]Katalog 2019-2020'!$B$209</f>
        <v>3915</v>
      </c>
      <c r="C41" s="75" t="s">
        <v>108</v>
      </c>
      <c r="D41" s="41" t="s">
        <v>112</v>
      </c>
      <c r="E41" s="41" t="s">
        <v>110</v>
      </c>
      <c r="F41" s="45" t="s">
        <v>22</v>
      </c>
      <c r="G41" s="63">
        <f>'[1]Katalog 2019-2020'!$H$209</f>
        <v>64.290000000000006</v>
      </c>
      <c r="H41" s="64">
        <v>67</v>
      </c>
      <c r="I41" s="65">
        <f t="shared" si="2"/>
        <v>4307.43</v>
      </c>
    </row>
    <row r="42" spans="1:9" s="27" customFormat="1" ht="31.5" thickTop="1" thickBot="1" x14ac:dyDescent="0.3">
      <c r="A42" s="25" t="s">
        <v>103</v>
      </c>
      <c r="B42" s="35"/>
      <c r="C42" s="78"/>
      <c r="D42" s="32"/>
      <c r="E42" s="32"/>
      <c r="F42" s="47"/>
      <c r="G42" s="66"/>
      <c r="H42" s="35"/>
      <c r="I42" s="62"/>
    </row>
    <row r="43" spans="1:9" ht="45.75" thickTop="1" x14ac:dyDescent="0.25">
      <c r="A43" s="6" t="s">
        <v>116</v>
      </c>
      <c r="B43" s="18">
        <v>3904</v>
      </c>
      <c r="C43" s="76" t="s">
        <v>114</v>
      </c>
      <c r="D43" s="37" t="s">
        <v>115</v>
      </c>
      <c r="E43" s="36" t="s">
        <v>182</v>
      </c>
      <c r="F43" s="41" t="s">
        <v>113</v>
      </c>
      <c r="G43" s="60">
        <v>59.9</v>
      </c>
      <c r="H43" s="5">
        <v>59</v>
      </c>
      <c r="I43" s="5">
        <f t="shared" si="2"/>
        <v>3534.1</v>
      </c>
    </row>
    <row r="44" spans="1:9" ht="30" x14ac:dyDescent="0.25">
      <c r="A44" s="6" t="s">
        <v>117</v>
      </c>
      <c r="B44" s="5">
        <v>4774</v>
      </c>
      <c r="C44" s="77" t="s">
        <v>133</v>
      </c>
      <c r="D44" s="36" t="s">
        <v>134</v>
      </c>
      <c r="E44" s="28" t="s">
        <v>138</v>
      </c>
      <c r="F44" s="36" t="s">
        <v>135</v>
      </c>
      <c r="G44" s="60">
        <v>36</v>
      </c>
      <c r="H44" s="5">
        <v>55</v>
      </c>
      <c r="I44" s="5">
        <f t="shared" si="2"/>
        <v>1980</v>
      </c>
    </row>
    <row r="45" spans="1:9" ht="30" x14ac:dyDescent="0.25">
      <c r="A45" s="6" t="s">
        <v>118</v>
      </c>
      <c r="B45" s="5">
        <v>4859</v>
      </c>
      <c r="C45" s="77" t="s">
        <v>136</v>
      </c>
      <c r="D45" s="36" t="s">
        <v>137</v>
      </c>
      <c r="E45" s="28" t="s">
        <v>139</v>
      </c>
      <c r="F45" s="36" t="s">
        <v>135</v>
      </c>
      <c r="G45" s="60">
        <v>36</v>
      </c>
      <c r="H45" s="5">
        <v>54</v>
      </c>
      <c r="I45" s="5">
        <f t="shared" si="2"/>
        <v>1944</v>
      </c>
    </row>
    <row r="46" spans="1:9" ht="30" x14ac:dyDescent="0.25">
      <c r="A46" s="6" t="s">
        <v>119</v>
      </c>
      <c r="B46" s="5">
        <v>4861</v>
      </c>
      <c r="C46" s="77" t="s">
        <v>140</v>
      </c>
      <c r="D46" s="36" t="s">
        <v>142</v>
      </c>
      <c r="E46" s="28" t="s">
        <v>141</v>
      </c>
      <c r="F46" s="36" t="s">
        <v>135</v>
      </c>
      <c r="G46" s="60">
        <v>40</v>
      </c>
      <c r="H46" s="5">
        <v>52</v>
      </c>
      <c r="I46" s="5">
        <f t="shared" si="2"/>
        <v>2080</v>
      </c>
    </row>
    <row r="47" spans="1:9" ht="30" x14ac:dyDescent="0.25">
      <c r="A47" s="6" t="s">
        <v>120</v>
      </c>
      <c r="B47" s="18">
        <v>3977</v>
      </c>
      <c r="C47" s="76" t="s">
        <v>126</v>
      </c>
      <c r="D47" s="37" t="s">
        <v>128</v>
      </c>
      <c r="E47" s="41" t="s">
        <v>127</v>
      </c>
      <c r="F47" s="41" t="s">
        <v>125</v>
      </c>
      <c r="G47" s="60">
        <f>'[1]Katalog 2019-2020'!$H$179</f>
        <v>63</v>
      </c>
      <c r="H47" s="5">
        <v>67</v>
      </c>
      <c r="I47" s="5">
        <f t="shared" si="2"/>
        <v>4221</v>
      </c>
    </row>
    <row r="48" spans="1:9" ht="30" x14ac:dyDescent="0.25">
      <c r="A48" s="6" t="s">
        <v>121</v>
      </c>
      <c r="B48" s="5">
        <v>4865</v>
      </c>
      <c r="C48" s="77" t="s">
        <v>146</v>
      </c>
      <c r="D48" s="36" t="s">
        <v>148</v>
      </c>
      <c r="E48" s="28" t="s">
        <v>147</v>
      </c>
      <c r="F48" s="36" t="s">
        <v>149</v>
      </c>
      <c r="G48" s="60">
        <v>40</v>
      </c>
      <c r="H48" s="5">
        <v>64</v>
      </c>
      <c r="I48" s="5">
        <f t="shared" si="2"/>
        <v>2560</v>
      </c>
    </row>
    <row r="49" spans="1:9" ht="30" x14ac:dyDescent="0.25">
      <c r="A49" s="6" t="s">
        <v>122</v>
      </c>
      <c r="B49" s="5">
        <v>4867</v>
      </c>
      <c r="C49" s="77" t="s">
        <v>153</v>
      </c>
      <c r="D49" s="36" t="s">
        <v>154</v>
      </c>
      <c r="E49" s="28" t="s">
        <v>155</v>
      </c>
      <c r="F49" s="36" t="s">
        <v>149</v>
      </c>
      <c r="G49" s="60">
        <v>45</v>
      </c>
      <c r="H49" s="5">
        <v>67</v>
      </c>
      <c r="I49" s="5">
        <f t="shared" si="2"/>
        <v>3015</v>
      </c>
    </row>
    <row r="50" spans="1:9" ht="30.75" thickBot="1" x14ac:dyDescent="0.3">
      <c r="A50" s="6" t="s">
        <v>123</v>
      </c>
      <c r="B50" s="5">
        <v>4868</v>
      </c>
      <c r="C50" s="77" t="s">
        <v>163</v>
      </c>
      <c r="D50" s="36" t="s">
        <v>154</v>
      </c>
      <c r="E50" s="28" t="s">
        <v>164</v>
      </c>
      <c r="F50" s="36" t="s">
        <v>149</v>
      </c>
      <c r="G50" s="60">
        <v>47</v>
      </c>
      <c r="H50" s="5">
        <v>73</v>
      </c>
      <c r="I50" s="5">
        <f t="shared" ref="I50:I55" si="3">G50*H50</f>
        <v>3431</v>
      </c>
    </row>
    <row r="51" spans="1:9" ht="31.5" thickTop="1" thickBot="1" x14ac:dyDescent="0.3">
      <c r="A51" s="26" t="s">
        <v>124</v>
      </c>
      <c r="B51" s="35"/>
      <c r="C51" s="73"/>
      <c r="D51" s="32"/>
      <c r="E51" s="32"/>
      <c r="F51" s="44"/>
      <c r="G51" s="61"/>
      <c r="H51" s="35"/>
      <c r="I51" s="35"/>
    </row>
    <row r="52" spans="1:9" ht="45.75" thickTop="1" x14ac:dyDescent="0.25">
      <c r="A52" s="6" t="s">
        <v>119</v>
      </c>
      <c r="B52" s="5">
        <v>3865</v>
      </c>
      <c r="C52" s="77" t="s">
        <v>143</v>
      </c>
      <c r="D52" s="36" t="s">
        <v>145</v>
      </c>
      <c r="E52" s="28" t="s">
        <v>144</v>
      </c>
      <c r="F52" s="45" t="s">
        <v>32</v>
      </c>
      <c r="G52" s="60">
        <v>58</v>
      </c>
      <c r="H52" s="5">
        <v>27</v>
      </c>
      <c r="I52" s="5">
        <f t="shared" si="3"/>
        <v>1566</v>
      </c>
    </row>
    <row r="53" spans="1:9" ht="45" x14ac:dyDescent="0.25">
      <c r="A53" s="6" t="s">
        <v>120</v>
      </c>
      <c r="B53" s="18">
        <v>3947</v>
      </c>
      <c r="C53" s="76" t="s">
        <v>131</v>
      </c>
      <c r="D53" s="37" t="s">
        <v>130</v>
      </c>
      <c r="E53" s="41" t="s">
        <v>129</v>
      </c>
      <c r="F53" s="37" t="s">
        <v>132</v>
      </c>
      <c r="G53" s="60">
        <f>'[1]Katalog 2019-2020'!$H$113</f>
        <v>62</v>
      </c>
      <c r="H53" s="5">
        <v>32</v>
      </c>
      <c r="I53" s="5">
        <f t="shared" si="3"/>
        <v>1984</v>
      </c>
    </row>
    <row r="54" spans="1:9" ht="45" x14ac:dyDescent="0.25">
      <c r="A54" s="6" t="s">
        <v>121</v>
      </c>
      <c r="B54" s="5">
        <v>4611</v>
      </c>
      <c r="C54" s="77" t="s">
        <v>150</v>
      </c>
      <c r="D54" s="36" t="s">
        <v>152</v>
      </c>
      <c r="E54" s="28" t="s">
        <v>151</v>
      </c>
      <c r="F54" s="45" t="s">
        <v>32</v>
      </c>
      <c r="G54" s="60">
        <v>55</v>
      </c>
      <c r="H54" s="5">
        <v>20</v>
      </c>
      <c r="I54" s="5">
        <f t="shared" si="3"/>
        <v>1100</v>
      </c>
    </row>
    <row r="55" spans="1:9" ht="45" x14ac:dyDescent="0.25">
      <c r="A55" s="6" t="s">
        <v>122</v>
      </c>
      <c r="B55" s="5">
        <v>4613</v>
      </c>
      <c r="C55" s="77" t="s">
        <v>156</v>
      </c>
      <c r="D55" s="36" t="s">
        <v>157</v>
      </c>
      <c r="E55" s="28" t="s">
        <v>158</v>
      </c>
      <c r="F55" s="45" t="s">
        <v>32</v>
      </c>
      <c r="G55" s="60">
        <v>55</v>
      </c>
      <c r="H55" s="5">
        <v>31</v>
      </c>
      <c r="I55" s="5">
        <f t="shared" si="3"/>
        <v>1705</v>
      </c>
    </row>
    <row r="56" spans="1:9" ht="45.75" thickBot="1" x14ac:dyDescent="0.3">
      <c r="A56" s="6" t="s">
        <v>123</v>
      </c>
      <c r="B56" s="5">
        <v>4615</v>
      </c>
      <c r="C56" s="77" t="s">
        <v>168</v>
      </c>
      <c r="D56" s="36" t="s">
        <v>157</v>
      </c>
      <c r="E56" s="28" t="s">
        <v>169</v>
      </c>
      <c r="F56" s="45" t="s">
        <v>32</v>
      </c>
      <c r="G56" s="60">
        <v>55</v>
      </c>
      <c r="H56" s="5">
        <v>29</v>
      </c>
      <c r="I56" s="5">
        <f>G56*H56</f>
        <v>1595</v>
      </c>
    </row>
    <row r="57" spans="1:9" s="27" customFormat="1" ht="31.5" thickTop="1" thickBot="1" x14ac:dyDescent="0.3">
      <c r="A57" s="26" t="s">
        <v>159</v>
      </c>
      <c r="B57" s="35"/>
      <c r="C57" s="73"/>
      <c r="D57" s="32"/>
      <c r="E57" s="32"/>
      <c r="F57" s="44"/>
      <c r="G57" s="61"/>
      <c r="H57" s="35"/>
      <c r="I57" s="35"/>
    </row>
    <row r="58" spans="1:9" ht="60.75" thickTop="1" x14ac:dyDescent="0.25">
      <c r="A58" s="6" t="s">
        <v>122</v>
      </c>
      <c r="B58" s="5">
        <v>5670</v>
      </c>
      <c r="C58" s="77" t="s">
        <v>160</v>
      </c>
      <c r="D58" s="28" t="s">
        <v>162</v>
      </c>
      <c r="E58" s="28" t="s">
        <v>161</v>
      </c>
      <c r="F58" s="37" t="s">
        <v>27</v>
      </c>
      <c r="G58" s="60">
        <v>66</v>
      </c>
      <c r="H58" s="5">
        <v>59</v>
      </c>
      <c r="I58" s="67">
        <f>G58*H58</f>
        <v>3894</v>
      </c>
    </row>
    <row r="59" spans="1:9" ht="60.75" thickBot="1" x14ac:dyDescent="0.3">
      <c r="A59" s="7" t="s">
        <v>123</v>
      </c>
      <c r="B59" s="69">
        <v>5672</v>
      </c>
      <c r="C59" s="80" t="s">
        <v>165</v>
      </c>
      <c r="D59" s="43" t="s">
        <v>167</v>
      </c>
      <c r="E59" s="43" t="s">
        <v>166</v>
      </c>
      <c r="F59" s="48" t="s">
        <v>27</v>
      </c>
      <c r="G59" s="68">
        <v>66</v>
      </c>
      <c r="H59" s="69">
        <v>43</v>
      </c>
      <c r="I59" s="69">
        <f>G59*H59</f>
        <v>2838</v>
      </c>
    </row>
    <row r="60" spans="1:9" ht="16.5" thickTop="1" thickBot="1" x14ac:dyDescent="0.3">
      <c r="A60" s="26" t="s">
        <v>183</v>
      </c>
      <c r="B60" s="35"/>
      <c r="C60" s="73"/>
      <c r="D60" s="32"/>
      <c r="E60" s="32"/>
      <c r="F60" s="44"/>
      <c r="G60" s="61"/>
      <c r="H60" s="35"/>
      <c r="I60" s="35">
        <f>SUM(I10:I59)</f>
        <v>121415.1</v>
      </c>
    </row>
    <row r="61" spans="1:9" ht="15.75" thickTop="1" x14ac:dyDescent="0.25"/>
  </sheetData>
  <mergeCells count="4">
    <mergeCell ref="A1:E1"/>
    <mergeCell ref="A6:I6"/>
    <mergeCell ref="A19:A20"/>
    <mergeCell ref="B19:B20"/>
  </mergeCells>
  <pageMargins left="0.7" right="0.7" top="0.75" bottom="0.75" header="0.3" footer="0.3"/>
  <pageSetup paperSize="9" scale="56" fitToHeight="0" orientation="landscape" horizontalDpi="4294967294" verticalDpi="0" r:id="rId1"/>
  <rowBreaks count="2" manualBreakCount="2">
    <brk id="22" max="16383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Sanja</cp:lastModifiedBy>
  <cp:lastPrinted>2019-07-08T07:59:13Z</cp:lastPrinted>
  <dcterms:created xsi:type="dcterms:W3CDTF">2019-07-05T11:06:08Z</dcterms:created>
  <dcterms:modified xsi:type="dcterms:W3CDTF">2019-07-08T08:11:16Z</dcterms:modified>
</cp:coreProperties>
</file>